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NTC阻值計算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7" i="2" l="1"/>
  <c r="D96" i="2"/>
  <c r="D95" i="2"/>
  <c r="E95" i="2" s="1"/>
  <c r="D94" i="2"/>
  <c r="D93" i="2"/>
  <c r="D92" i="2"/>
  <c r="D91" i="2"/>
  <c r="D90" i="2"/>
  <c r="D89" i="2"/>
  <c r="D88" i="2"/>
  <c r="D87" i="2"/>
  <c r="D86" i="2"/>
  <c r="D85" i="2"/>
  <c r="D84" i="2"/>
  <c r="D83" i="2"/>
  <c r="E83" i="2" s="1"/>
  <c r="D82" i="2"/>
  <c r="D81" i="2"/>
  <c r="D80" i="2"/>
  <c r="D79" i="2"/>
  <c r="D78" i="2"/>
  <c r="D77" i="2"/>
  <c r="D76" i="2"/>
  <c r="D75" i="2"/>
  <c r="D74" i="2"/>
  <c r="E74" i="2" s="1"/>
  <c r="D73" i="2"/>
  <c r="D72" i="2"/>
  <c r="D71" i="2"/>
  <c r="E71" i="2" s="1"/>
  <c r="D70" i="2"/>
  <c r="D69" i="2"/>
  <c r="D68" i="2"/>
  <c r="D67" i="2"/>
  <c r="D66" i="2"/>
  <c r="D65" i="2"/>
  <c r="D64" i="2"/>
  <c r="D63" i="2"/>
  <c r="D62" i="2"/>
  <c r="E62" i="2" s="1"/>
  <c r="D61" i="2"/>
  <c r="D60" i="2"/>
  <c r="D59" i="2"/>
  <c r="D58" i="2"/>
  <c r="D57" i="2"/>
  <c r="D56" i="2"/>
  <c r="D55" i="2"/>
  <c r="D54" i="2"/>
  <c r="D53" i="2"/>
  <c r="D52" i="2"/>
  <c r="D51" i="2"/>
  <c r="D50" i="2"/>
  <c r="E50" i="2" s="1"/>
  <c r="D49" i="2"/>
  <c r="D48" i="2"/>
  <c r="D47" i="2"/>
  <c r="E47" i="2" s="1"/>
  <c r="D46" i="2"/>
  <c r="D45" i="2"/>
  <c r="D44" i="2"/>
  <c r="D43" i="2"/>
  <c r="D42" i="2"/>
  <c r="D41" i="2"/>
  <c r="D40" i="2"/>
  <c r="D39" i="2"/>
  <c r="D38" i="2"/>
  <c r="E38" i="2" s="1"/>
  <c r="D37" i="2"/>
  <c r="D36" i="2"/>
  <c r="D35" i="2"/>
  <c r="E35" i="2" s="1"/>
  <c r="D34" i="2"/>
  <c r="D33" i="2"/>
  <c r="D32" i="2"/>
  <c r="D31" i="2"/>
  <c r="D30" i="2"/>
  <c r="D29" i="2"/>
  <c r="D28" i="2"/>
  <c r="D27" i="2"/>
  <c r="D26" i="2"/>
  <c r="E26" i="2" s="1"/>
  <c r="D25" i="2"/>
  <c r="D24" i="2"/>
  <c r="D23" i="2"/>
  <c r="E23" i="2" s="1"/>
  <c r="D22" i="2"/>
  <c r="D21" i="2"/>
  <c r="D20" i="2"/>
  <c r="D19" i="2"/>
  <c r="D18" i="2"/>
  <c r="D17" i="2"/>
  <c r="D16" i="2"/>
  <c r="D15" i="2"/>
  <c r="D14" i="2"/>
  <c r="D13" i="2"/>
  <c r="E13" i="2" s="1"/>
  <c r="D12" i="2"/>
  <c r="D11" i="2"/>
  <c r="E11" i="2" s="1"/>
  <c r="D10" i="2"/>
  <c r="D9" i="2"/>
  <c r="D8" i="2"/>
  <c r="D7" i="2"/>
  <c r="D6" i="2"/>
  <c r="D5" i="2"/>
  <c r="D4" i="2"/>
  <c r="D3" i="2"/>
  <c r="E12" i="2"/>
  <c r="E14" i="2"/>
  <c r="E18" i="2"/>
  <c r="E34" i="2"/>
  <c r="E36" i="2"/>
  <c r="E37" i="2"/>
  <c r="E42" i="2"/>
  <c r="E58" i="2"/>
  <c r="E59" i="2"/>
  <c r="E61" i="2"/>
  <c r="E66" i="2"/>
  <c r="E72" i="2"/>
  <c r="E73" i="2"/>
  <c r="E78" i="2"/>
  <c r="E84" i="2"/>
  <c r="E85" i="2"/>
  <c r="E86" i="2"/>
  <c r="E90" i="2"/>
  <c r="E97" i="2"/>
  <c r="E41" i="2"/>
  <c r="E29" i="2"/>
  <c r="E10" i="2"/>
  <c r="E5" i="2"/>
  <c r="E3" i="2"/>
  <c r="E9" i="2"/>
  <c r="E25" i="2"/>
  <c r="E46" i="2"/>
  <c r="E48" i="2"/>
  <c r="E49" i="2"/>
  <c r="E70" i="2"/>
  <c r="E82" i="2"/>
  <c r="E76" i="2"/>
  <c r="E88" i="2"/>
  <c r="E93" i="2"/>
  <c r="D2" i="2"/>
  <c r="E60" i="2"/>
  <c r="E2" i="2"/>
  <c r="E4" i="2"/>
  <c r="E6" i="2"/>
  <c r="E7" i="2"/>
  <c r="E8" i="2"/>
  <c r="E15" i="2"/>
  <c r="E16" i="2"/>
  <c r="E17" i="2"/>
  <c r="E19" i="2"/>
  <c r="E20" i="2"/>
  <c r="E21" i="2"/>
  <c r="E24" i="2"/>
  <c r="E27" i="2"/>
  <c r="E28" i="2"/>
  <c r="E30" i="2"/>
  <c r="E31" i="2"/>
  <c r="E32" i="2"/>
  <c r="E33" i="2"/>
  <c r="E39" i="2"/>
  <c r="E40" i="2"/>
  <c r="E43" i="2"/>
  <c r="E44" i="2"/>
  <c r="E45" i="2"/>
  <c r="E51" i="2"/>
  <c r="E53" i="2"/>
  <c r="E54" i="2"/>
  <c r="E55" i="2"/>
  <c r="E56" i="2"/>
  <c r="E57" i="2"/>
  <c r="E63" i="2"/>
  <c r="E64" i="2"/>
  <c r="E65" i="2"/>
  <c r="E67" i="2"/>
  <c r="E68" i="2"/>
  <c r="E69" i="2"/>
  <c r="E75" i="2"/>
  <c r="E77" i="2"/>
  <c r="E79" i="2"/>
  <c r="E80" i="2"/>
  <c r="E81" i="2"/>
  <c r="E87" i="2"/>
  <c r="E89" i="2"/>
  <c r="E91" i="2"/>
  <c r="E92" i="2"/>
  <c r="E94" i="2"/>
  <c r="E96" i="2"/>
  <c r="E22" i="2"/>
  <c r="E52" i="2"/>
</calcChain>
</file>

<file path=xl/sharedStrings.xml><?xml version="1.0" encoding="utf-8"?>
<sst xmlns="http://schemas.openxmlformats.org/spreadsheetml/2006/main" count="7" uniqueCount="7">
  <si>
    <t>B/K</t>
    <phoneticPr fontId="1" type="noConversion"/>
  </si>
  <si>
    <t>B推/K</t>
    <phoneticPr fontId="1" type="noConversion"/>
  </si>
  <si>
    <t>Rt推/K</t>
    <phoneticPr fontId="1" type="noConversion"/>
  </si>
  <si>
    <t>R標/K</t>
    <phoneticPr fontId="1" type="noConversion"/>
  </si>
  <si>
    <t>溫度/℃</t>
    <phoneticPr fontId="1" type="noConversion"/>
  </si>
  <si>
    <t>T2/℃</t>
    <phoneticPr fontId="1" type="noConversion"/>
  </si>
  <si>
    <t>T1/℃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</si>
</sst>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.0"/>
  </numFmts>
  <fonts count="3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177" fontId="0" fillId="0" borderId="0" xfId="0" applyNumberFormat="1" applyBorder="1"/>
    <xf numFmtId="0" fontId="0" fillId="0" borderId="5" xfId="0" applyBorder="1"/>
    <xf numFmtId="0" fontId="0" fillId="0" borderId="6" xfId="0" applyBorder="1"/>
    <xf numFmtId="1" fontId="0" fillId="0" borderId="0" xfId="0" applyNumberFormat="1" applyBorder="1"/>
    <xf numFmtId="0" fontId="2" fillId="2" borderId="0" xfId="0" applyFont="1" applyFill="1"/>
    <xf numFmtId="1" fontId="2" fillId="2" borderId="0" xfId="0" applyNumberFormat="1" applyFont="1" applyFill="1" applyBorder="1"/>
    <xf numFmtId="177" fontId="2" fillId="2" borderId="0" xfId="0" applyNumberFormat="1" applyFont="1" applyFill="1" applyBorder="1"/>
    <xf numFmtId="0" fontId="2" fillId="2" borderId="0" xfId="0" applyFont="1" applyFill="1" applyBorder="1"/>
    <xf numFmtId="0" fontId="0" fillId="2" borderId="0" xfId="0" applyFill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TW"/>
                </a:p>
              </c:txPr>
            </c:trendlineLbl>
          </c:trendline>
          <c:xVal>
            <c:numRef>
              <c:f>NTC阻值計算!$H$2:$H$4</c:f>
              <c:numCache>
                <c:formatCode>General</c:formatCode>
                <c:ptCount val="3"/>
                <c:pt idx="0">
                  <c:v>50</c:v>
                </c:pt>
                <c:pt idx="1">
                  <c:v>75</c:v>
                </c:pt>
                <c:pt idx="2">
                  <c:v>85</c:v>
                </c:pt>
              </c:numCache>
            </c:numRef>
          </c:xVal>
          <c:yVal>
            <c:numRef>
              <c:f>NTC阻值計算!$I$2:$I$4</c:f>
              <c:numCache>
                <c:formatCode>General</c:formatCode>
                <c:ptCount val="3"/>
                <c:pt idx="0">
                  <c:v>4050</c:v>
                </c:pt>
                <c:pt idx="1">
                  <c:v>4096</c:v>
                </c:pt>
                <c:pt idx="2">
                  <c:v>4114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FD-4BCD-9A3B-7D94FF7DE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613256"/>
        <c:axId val="639611944"/>
      </c:scatterChart>
      <c:valAx>
        <c:axId val="639613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39611944"/>
        <c:crosses val="autoZero"/>
        <c:crossBetween val="midCat"/>
      </c:valAx>
      <c:valAx>
        <c:axId val="63961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39613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15</xdr:row>
      <xdr:rowOff>0</xdr:rowOff>
    </xdr:from>
    <xdr:to>
      <xdr:col>11</xdr:col>
      <xdr:colOff>573882</xdr:colOff>
      <xdr:row>27</xdr:row>
      <xdr:rowOff>9525</xdr:rowOff>
    </xdr:to>
    <xdr:pic>
      <xdr:nvPicPr>
        <xdr:cNvPr id="6" name="圖片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3009900"/>
          <a:ext cx="3012282" cy="2409825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  <xdr:twoCellAnchor>
    <xdr:from>
      <xdr:col>7</xdr:col>
      <xdr:colOff>0</xdr:colOff>
      <xdr:row>6</xdr:row>
      <xdr:rowOff>0</xdr:rowOff>
    </xdr:from>
    <xdr:to>
      <xdr:col>11</xdr:col>
      <xdr:colOff>409575</xdr:colOff>
      <xdr:row>13</xdr:row>
      <xdr:rowOff>90488</xdr:rowOff>
    </xdr:to>
    <xdr:graphicFrame macro="">
      <xdr:nvGraphicFramePr>
        <xdr:cNvPr id="7" name="圖表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abSelected="1" workbookViewId="0">
      <pane ySplit="1" topLeftCell="A2" activePane="bottomLeft" state="frozen"/>
      <selection pane="bottomLeft" activeCell="F15" sqref="F15"/>
    </sheetView>
  </sheetViews>
  <sheetFormatPr defaultRowHeight="15.75" x14ac:dyDescent="0.25"/>
  <cols>
    <col min="1" max="3" width="9.140625" style="10"/>
    <col min="4" max="5" width="9.140625" style="13"/>
    <col min="6" max="16384" width="9.140625" style="10"/>
  </cols>
  <sheetData>
    <row r="1" spans="1:12" s="14" customFormat="1" x14ac:dyDescent="0.25">
      <c r="A1" t="s">
        <v>6</v>
      </c>
      <c r="B1" t="s">
        <v>5</v>
      </c>
      <c r="C1" t="s">
        <v>3</v>
      </c>
      <c r="D1" s="4" t="s">
        <v>1</v>
      </c>
      <c r="E1" s="4" t="s">
        <v>2</v>
      </c>
      <c r="F1"/>
      <c r="G1"/>
      <c r="H1" s="1" t="s">
        <v>4</v>
      </c>
      <c r="I1" s="2" t="s">
        <v>0</v>
      </c>
      <c r="J1"/>
      <c r="K1"/>
      <c r="L1"/>
    </row>
    <row r="2" spans="1:12" s="14" customFormat="1" x14ac:dyDescent="0.25">
      <c r="A2">
        <v>-10</v>
      </c>
      <c r="B2">
        <v>25</v>
      </c>
      <c r="C2">
        <v>47</v>
      </c>
      <c r="D2" s="9">
        <f>SLOPE($I$2:$I$4,$H$2:$H$4)*$A2+INTERCEPT($I$2:$I$4,$H$2:$H$4)</f>
        <v>3940.2051282051279</v>
      </c>
      <c r="E2" s="6">
        <f t="shared" ref="E2:E21" si="0">$C2*EXP(D2*(1/($A2+273.15)-1/($B2+273.15)))</f>
        <v>272.56129640333819</v>
      </c>
      <c r="F2"/>
      <c r="G2"/>
      <c r="H2" s="3">
        <v>50</v>
      </c>
      <c r="I2" s="5">
        <v>4050</v>
      </c>
      <c r="J2"/>
      <c r="K2"/>
      <c r="L2"/>
    </row>
    <row r="3" spans="1:12" s="14" customFormat="1" x14ac:dyDescent="0.25">
      <c r="A3">
        <v>-9</v>
      </c>
      <c r="B3">
        <v>25</v>
      </c>
      <c r="C3">
        <v>47</v>
      </c>
      <c r="D3" s="9">
        <f t="shared" ref="D3:D66" si="1">SLOPE($I$2:$I$4,$H$2:$H$4)*$A3+INTERCEPT($I$2:$I$4,$H$2:$H$4)</f>
        <v>3942.0358974358974</v>
      </c>
      <c r="E3" s="6">
        <f t="shared" si="0"/>
        <v>257.74463951523865</v>
      </c>
      <c r="F3"/>
      <c r="G3"/>
      <c r="H3" s="3">
        <v>75</v>
      </c>
      <c r="I3" s="5">
        <v>4096</v>
      </c>
      <c r="J3"/>
      <c r="K3"/>
      <c r="L3"/>
    </row>
    <row r="4" spans="1:12" s="14" customFormat="1" ht="16.5" thickBot="1" x14ac:dyDescent="0.3">
      <c r="A4">
        <v>-8</v>
      </c>
      <c r="B4">
        <v>25</v>
      </c>
      <c r="C4">
        <v>47</v>
      </c>
      <c r="D4" s="9">
        <f t="shared" si="1"/>
        <v>3943.8666666666663</v>
      </c>
      <c r="E4" s="6">
        <f t="shared" si="0"/>
        <v>243.8249156539724</v>
      </c>
      <c r="F4"/>
      <c r="G4"/>
      <c r="H4" s="7">
        <v>85</v>
      </c>
      <c r="I4" s="8">
        <v>4114</v>
      </c>
      <c r="J4"/>
      <c r="K4"/>
      <c r="L4"/>
    </row>
    <row r="5" spans="1:12" s="14" customFormat="1" x14ac:dyDescent="0.25">
      <c r="A5">
        <v>-7</v>
      </c>
      <c r="B5">
        <v>25</v>
      </c>
      <c r="C5">
        <v>47</v>
      </c>
      <c r="D5" s="9">
        <f t="shared" si="1"/>
        <v>3945.6974358974358</v>
      </c>
      <c r="E5" s="6">
        <f t="shared" si="0"/>
        <v>230.74254149428091</v>
      </c>
      <c r="F5"/>
      <c r="G5"/>
      <c r="H5"/>
      <c r="I5"/>
      <c r="J5"/>
      <c r="K5"/>
      <c r="L5"/>
    </row>
    <row r="6" spans="1:12" s="14" customFormat="1" x14ac:dyDescent="0.25">
      <c r="A6">
        <v>-6</v>
      </c>
      <c r="B6">
        <v>25</v>
      </c>
      <c r="C6">
        <v>47</v>
      </c>
      <c r="D6" s="9">
        <f t="shared" si="1"/>
        <v>3947.5282051282047</v>
      </c>
      <c r="E6" s="6">
        <f t="shared" si="0"/>
        <v>218.44222907464416</v>
      </c>
      <c r="F6"/>
      <c r="G6"/>
      <c r="H6"/>
      <c r="I6"/>
      <c r="J6"/>
      <c r="K6"/>
      <c r="L6"/>
    </row>
    <row r="7" spans="1:12" s="14" customFormat="1" x14ac:dyDescent="0.25">
      <c r="A7">
        <v>-5</v>
      </c>
      <c r="B7">
        <v>25</v>
      </c>
      <c r="C7">
        <v>47</v>
      </c>
      <c r="D7" s="9">
        <f t="shared" si="1"/>
        <v>3949.3589743589741</v>
      </c>
      <c r="E7" s="6">
        <f t="shared" si="0"/>
        <v>206.87265269147335</v>
      </c>
      <c r="F7"/>
      <c r="G7"/>
      <c r="H7"/>
      <c r="I7"/>
      <c r="J7"/>
      <c r="K7"/>
      <c r="L7"/>
    </row>
    <row r="8" spans="1:12" s="14" customFormat="1" x14ac:dyDescent="0.25">
      <c r="A8">
        <v>-4</v>
      </c>
      <c r="B8">
        <v>25</v>
      </c>
      <c r="C8">
        <v>47</v>
      </c>
      <c r="D8" s="9">
        <f t="shared" si="1"/>
        <v>3951.1897435897436</v>
      </c>
      <c r="E8" s="6">
        <f t="shared" si="0"/>
        <v>195.98614338673167</v>
      </c>
      <c r="F8"/>
      <c r="G8"/>
      <c r="H8"/>
      <c r="I8"/>
      <c r="J8"/>
      <c r="K8"/>
      <c r="L8"/>
    </row>
    <row r="9" spans="1:12" s="14" customFormat="1" x14ac:dyDescent="0.25">
      <c r="A9">
        <v>-3</v>
      </c>
      <c r="B9">
        <v>25</v>
      </c>
      <c r="C9">
        <v>47</v>
      </c>
      <c r="D9" s="9">
        <f t="shared" si="1"/>
        <v>3953.0205128205125</v>
      </c>
      <c r="E9" s="6">
        <f t="shared" si="0"/>
        <v>185.73840860156588</v>
      </c>
      <c r="F9"/>
      <c r="G9"/>
      <c r="H9"/>
      <c r="I9"/>
      <c r="J9"/>
      <c r="K9"/>
      <c r="L9"/>
    </row>
    <row r="10" spans="1:12" s="14" customFormat="1" x14ac:dyDescent="0.25">
      <c r="A10">
        <v>-2</v>
      </c>
      <c r="B10">
        <v>25</v>
      </c>
      <c r="C10">
        <v>47</v>
      </c>
      <c r="D10" s="9">
        <f t="shared" si="1"/>
        <v>3954.8512820512819</v>
      </c>
      <c r="E10" s="6">
        <f t="shared" si="0"/>
        <v>176.08827479419998</v>
      </c>
      <c r="F10"/>
      <c r="G10"/>
      <c r="H10"/>
      <c r="I10"/>
      <c r="J10"/>
      <c r="K10"/>
      <c r="L10"/>
    </row>
    <row r="11" spans="1:12" s="14" customFormat="1" x14ac:dyDescent="0.25">
      <c r="A11">
        <v>-1</v>
      </c>
      <c r="B11">
        <v>25</v>
      </c>
      <c r="C11">
        <v>47</v>
      </c>
      <c r="D11" s="9">
        <f t="shared" si="1"/>
        <v>3956.6820512820509</v>
      </c>
      <c r="E11" s="6">
        <f t="shared" si="0"/>
        <v>166.99745102393641</v>
      </c>
      <c r="F11"/>
      <c r="G11"/>
      <c r="H11"/>
      <c r="I11"/>
      <c r="J11"/>
      <c r="K11"/>
      <c r="L11"/>
    </row>
    <row r="12" spans="1:12" s="14" customFormat="1" x14ac:dyDescent="0.25">
      <c r="A12">
        <v>0</v>
      </c>
      <c r="B12">
        <v>25</v>
      </c>
      <c r="C12">
        <v>47</v>
      </c>
      <c r="D12" s="9">
        <f t="shared" si="1"/>
        <v>3958.5128205128203</v>
      </c>
      <c r="E12" s="6">
        <f t="shared" si="0"/>
        <v>158.43031168689637</v>
      </c>
      <c r="F12"/>
      <c r="G12"/>
      <c r="H12"/>
      <c r="I12"/>
      <c r="J12"/>
      <c r="K12"/>
      <c r="L12"/>
    </row>
    <row r="13" spans="1:12" s="14" customFormat="1" x14ac:dyDescent="0.25">
      <c r="A13">
        <v>1</v>
      </c>
      <c r="B13">
        <v>25</v>
      </c>
      <c r="C13">
        <v>47</v>
      </c>
      <c r="D13" s="9">
        <f t="shared" si="1"/>
        <v>3960.3435897435897</v>
      </c>
      <c r="E13" s="6">
        <f t="shared" si="0"/>
        <v>150.35369675510512</v>
      </c>
      <c r="F13"/>
      <c r="G13"/>
      <c r="H13"/>
      <c r="I13"/>
      <c r="J13"/>
      <c r="K13"/>
      <c r="L13"/>
    </row>
    <row r="14" spans="1:12" s="14" customFormat="1" x14ac:dyDescent="0.25">
      <c r="A14">
        <v>2</v>
      </c>
      <c r="B14">
        <v>25</v>
      </c>
      <c r="C14">
        <v>47</v>
      </c>
      <c r="D14" s="9">
        <f t="shared" si="1"/>
        <v>3962.1743589743587</v>
      </c>
      <c r="E14" s="6">
        <f t="shared" si="0"/>
        <v>142.73672802053954</v>
      </c>
      <c r="F14"/>
      <c r="G14"/>
      <c r="H14"/>
      <c r="I14"/>
      <c r="J14"/>
      <c r="K14"/>
      <c r="L14"/>
    </row>
    <row r="15" spans="1:12" s="14" customFormat="1" x14ac:dyDescent="0.25">
      <c r="A15">
        <v>3</v>
      </c>
      <c r="B15">
        <v>25</v>
      </c>
      <c r="C15">
        <v>47</v>
      </c>
      <c r="D15" s="9">
        <f t="shared" si="1"/>
        <v>3964.0051282051281</v>
      </c>
      <c r="E15" s="6">
        <f t="shared" si="0"/>
        <v>135.55063998137805</v>
      </c>
      <c r="F15"/>
      <c r="G15"/>
      <c r="H15"/>
      <c r="I15"/>
      <c r="J15"/>
      <c r="K15"/>
      <c r="L15"/>
    </row>
    <row r="16" spans="1:12" s="14" customFormat="1" x14ac:dyDescent="0.25">
      <c r="A16">
        <v>4</v>
      </c>
      <c r="B16">
        <v>25</v>
      </c>
      <c r="C16">
        <v>47</v>
      </c>
      <c r="D16" s="9">
        <f t="shared" si="1"/>
        <v>3965.8358974358971</v>
      </c>
      <c r="E16" s="6">
        <f t="shared" si="0"/>
        <v>128.76862413039319</v>
      </c>
      <c r="F16"/>
      <c r="G16"/>
      <c r="H16"/>
      <c r="I16"/>
      <c r="J16"/>
      <c r="K16"/>
      <c r="L16"/>
    </row>
    <row r="17" spans="1:12" s="14" customFormat="1" x14ac:dyDescent="0.25">
      <c r="A17">
        <v>5</v>
      </c>
      <c r="B17">
        <v>25</v>
      </c>
      <c r="C17">
        <v>47</v>
      </c>
      <c r="D17" s="9">
        <f t="shared" si="1"/>
        <v>3967.6666666666665</v>
      </c>
      <c r="E17" s="6">
        <f t="shared" si="0"/>
        <v>122.36568551650619</v>
      </c>
      <c r="F17"/>
      <c r="G17"/>
      <c r="H17"/>
      <c r="I17"/>
      <c r="J17"/>
      <c r="K17"/>
      <c r="L17"/>
    </row>
    <row r="18" spans="1:12" s="14" customFormat="1" x14ac:dyDescent="0.25">
      <c r="A18">
        <v>6</v>
      </c>
      <c r="B18">
        <v>25</v>
      </c>
      <c r="C18">
        <v>47</v>
      </c>
      <c r="D18" s="9">
        <f t="shared" si="1"/>
        <v>3969.4974358974359</v>
      </c>
      <c r="E18" s="6">
        <f t="shared" si="0"/>
        <v>116.31851055110134</v>
      </c>
      <c r="F18"/>
      <c r="G18"/>
      <c r="H18"/>
      <c r="I18"/>
      <c r="J18"/>
      <c r="K18"/>
      <c r="L18"/>
    </row>
    <row r="19" spans="1:12" s="14" customFormat="1" x14ac:dyDescent="0.25">
      <c r="A19">
        <v>7</v>
      </c>
      <c r="B19">
        <v>25</v>
      </c>
      <c r="C19">
        <v>47</v>
      </c>
      <c r="D19" s="9">
        <f t="shared" si="1"/>
        <v>3971.3282051282049</v>
      </c>
      <c r="E19" s="6">
        <f t="shared" si="0"/>
        <v>110.60534512186256</v>
      </c>
      <c r="F19"/>
      <c r="G19"/>
      <c r="H19"/>
      <c r="I19"/>
      <c r="J19"/>
      <c r="K19"/>
      <c r="L19"/>
    </row>
    <row r="20" spans="1:12" s="14" customFormat="1" x14ac:dyDescent="0.25">
      <c r="A20">
        <v>8</v>
      </c>
      <c r="B20">
        <v>25</v>
      </c>
      <c r="C20">
        <v>47</v>
      </c>
      <c r="D20" s="9">
        <f t="shared" si="1"/>
        <v>3973.1589743589743</v>
      </c>
      <c r="E20" s="6">
        <f t="shared" si="0"/>
        <v>105.20588215952456</v>
      </c>
      <c r="F20"/>
      <c r="G20"/>
      <c r="H20"/>
      <c r="I20"/>
      <c r="J20"/>
      <c r="K20"/>
      <c r="L20"/>
    </row>
    <row r="21" spans="1:12" s="14" customFormat="1" x14ac:dyDescent="0.25">
      <c r="A21">
        <v>9</v>
      </c>
      <c r="B21">
        <v>25</v>
      </c>
      <c r="C21">
        <v>47</v>
      </c>
      <c r="D21" s="9">
        <f t="shared" si="1"/>
        <v>3974.9897435897433</v>
      </c>
      <c r="E21" s="6">
        <f t="shared" si="0"/>
        <v>100.10115787790981</v>
      </c>
      <c r="F21"/>
      <c r="G21"/>
      <c r="H21"/>
      <c r="I21"/>
      <c r="J21"/>
      <c r="K21"/>
      <c r="L21"/>
    </row>
    <row r="22" spans="1:12" s="14" customFormat="1" x14ac:dyDescent="0.25">
      <c r="A22">
        <v>10</v>
      </c>
      <c r="B22">
        <v>25</v>
      </c>
      <c r="C22">
        <v>47</v>
      </c>
      <c r="D22" s="9">
        <f t="shared" si="1"/>
        <v>3976.8205128205127</v>
      </c>
      <c r="E22" s="6">
        <f>$C22*EXP(D22*(1/($A22+273.15)-1/($B22+273.15)))</f>
        <v>95.27345597564927</v>
      </c>
      <c r="F22"/>
      <c r="G22"/>
      <c r="H22"/>
      <c r="I22"/>
      <c r="J22"/>
      <c r="K22"/>
      <c r="L22"/>
    </row>
    <row r="23" spans="1:12" s="14" customFormat="1" x14ac:dyDescent="0.25">
      <c r="A23">
        <v>11</v>
      </c>
      <c r="B23">
        <v>25</v>
      </c>
      <c r="C23">
        <v>47</v>
      </c>
      <c r="D23" s="9">
        <f t="shared" si="1"/>
        <v>3978.6512820512817</v>
      </c>
      <c r="E23" s="6">
        <f t="shared" ref="E23:E86" si="2">$C23*EXP(D23*(1/($A23+273.15)-1/($B23+273.15)))</f>
        <v>90.706219149770547</v>
      </c>
      <c r="F23"/>
      <c r="G23"/>
      <c r="H23"/>
      <c r="I23"/>
      <c r="J23"/>
      <c r="K23"/>
      <c r="L23"/>
    </row>
    <row r="24" spans="1:12" s="14" customFormat="1" x14ac:dyDescent="0.25">
      <c r="A24">
        <v>12</v>
      </c>
      <c r="B24">
        <v>25</v>
      </c>
      <c r="C24">
        <v>47</v>
      </c>
      <c r="D24" s="9">
        <f t="shared" si="1"/>
        <v>3980.4820512820511</v>
      </c>
      <c r="E24" s="6">
        <f t="shared" si="2"/>
        <v>86.383967327472774</v>
      </c>
      <c r="F24"/>
      <c r="G24"/>
      <c r="H24"/>
      <c r="I24"/>
      <c r="J24"/>
      <c r="K24"/>
      <c r="L24"/>
    </row>
    <row r="25" spans="1:12" s="14" customFormat="1" x14ac:dyDescent="0.25">
      <c r="A25">
        <v>13</v>
      </c>
      <c r="B25">
        <v>25</v>
      </c>
      <c r="C25">
        <v>47</v>
      </c>
      <c r="D25" s="9">
        <f t="shared" si="1"/>
        <v>3982.3128205128205</v>
      </c>
      <c r="E25" s="6">
        <f t="shared" si="2"/>
        <v>82.292222073416539</v>
      </c>
      <c r="F25"/>
      <c r="G25"/>
      <c r="H25"/>
      <c r="I25"/>
      <c r="J25"/>
      <c r="K25"/>
      <c r="L25"/>
    </row>
    <row r="26" spans="1:12" s="14" customFormat="1" x14ac:dyDescent="0.25">
      <c r="A26">
        <v>14</v>
      </c>
      <c r="B26">
        <v>25</v>
      </c>
      <c r="C26">
        <v>47</v>
      </c>
      <c r="D26" s="9">
        <f t="shared" si="1"/>
        <v>3984.1435897435895</v>
      </c>
      <c r="E26" s="6">
        <f t="shared" si="2"/>
        <v>78.417436676269119</v>
      </c>
      <c r="F26"/>
      <c r="G26"/>
      <c r="H26"/>
      <c r="I26"/>
      <c r="J26"/>
      <c r="K26"/>
      <c r="L26"/>
    </row>
    <row r="27" spans="1:12" s="14" customFormat="1" x14ac:dyDescent="0.25">
      <c r="A27">
        <v>15</v>
      </c>
      <c r="B27">
        <v>25</v>
      </c>
      <c r="C27">
        <v>47</v>
      </c>
      <c r="D27" s="9">
        <f t="shared" si="1"/>
        <v>3985.9743589743589</v>
      </c>
      <c r="E27" s="6">
        <f t="shared" si="2"/>
        <v>74.746931460454263</v>
      </c>
      <c r="F27"/>
      <c r="G27"/>
      <c r="H27"/>
      <c r="I27"/>
      <c r="J27"/>
      <c r="K27"/>
      <c r="L27"/>
    </row>
    <row r="28" spans="1:12" s="14" customFormat="1" x14ac:dyDescent="0.25">
      <c r="A28">
        <v>16</v>
      </c>
      <c r="B28">
        <v>25</v>
      </c>
      <c r="C28">
        <v>47</v>
      </c>
      <c r="D28" s="9">
        <f t="shared" si="1"/>
        <v>3987.8051282051279</v>
      </c>
      <c r="E28" s="6">
        <f t="shared" si="2"/>
        <v>71.268833907493004</v>
      </c>
      <c r="F28"/>
      <c r="G28"/>
      <c r="H28"/>
      <c r="I28"/>
      <c r="J28"/>
      <c r="K28"/>
      <c r="L28"/>
    </row>
    <row r="29" spans="1:12" s="14" customFormat="1" x14ac:dyDescent="0.25">
      <c r="A29">
        <v>17</v>
      </c>
      <c r="B29">
        <v>25</v>
      </c>
      <c r="C29">
        <v>47</v>
      </c>
      <c r="D29" s="9">
        <f t="shared" si="1"/>
        <v>3989.6358974358973</v>
      </c>
      <c r="E29" s="6">
        <f t="shared" si="2"/>
        <v>67.972023206325218</v>
      </c>
      <c r="F29"/>
      <c r="G29"/>
      <c r="H29"/>
      <c r="I29"/>
      <c r="J29"/>
      <c r="K29"/>
      <c r="L29"/>
    </row>
    <row r="30" spans="1:12" s="14" customFormat="1" x14ac:dyDescent="0.25">
      <c r="A30">
        <v>18</v>
      </c>
      <c r="B30">
        <v>25</v>
      </c>
      <c r="C30">
        <v>47</v>
      </c>
      <c r="D30" s="9">
        <f t="shared" si="1"/>
        <v>3991.4666666666667</v>
      </c>
      <c r="E30" s="6">
        <f t="shared" si="2"/>
        <v>64.84607888389327</v>
      </c>
      <c r="F30"/>
      <c r="G30"/>
      <c r="H30"/>
      <c r="I30"/>
      <c r="J30"/>
      <c r="K30"/>
      <c r="L30"/>
    </row>
    <row r="31" spans="1:12" s="14" customFormat="1" x14ac:dyDescent="0.25">
      <c r="A31">
        <v>19</v>
      </c>
      <c r="B31">
        <v>25</v>
      </c>
      <c r="C31">
        <v>47</v>
      </c>
      <c r="D31" s="9">
        <f t="shared" si="1"/>
        <v>3993.2974358974357</v>
      </c>
      <c r="E31" s="6">
        <f t="shared" si="2"/>
        <v>61.881233196350401</v>
      </c>
      <c r="F31"/>
      <c r="G31"/>
      <c r="H31"/>
      <c r="I31"/>
      <c r="J31"/>
      <c r="K31"/>
      <c r="L31"/>
    </row>
    <row r="32" spans="1:12" s="14" customFormat="1" x14ac:dyDescent="0.25">
      <c r="A32">
        <v>20</v>
      </c>
      <c r="B32">
        <v>25</v>
      </c>
      <c r="C32">
        <v>47</v>
      </c>
      <c r="D32" s="9">
        <f t="shared" si="1"/>
        <v>3995.1282051282051</v>
      </c>
      <c r="E32" s="6">
        <f t="shared" si="2"/>
        <v>59.068326987774995</v>
      </c>
      <c r="F32"/>
      <c r="G32"/>
      <c r="H32"/>
      <c r="I32"/>
      <c r="J32"/>
      <c r="K32"/>
      <c r="L32"/>
    </row>
    <row r="33" spans="1:12" s="14" customFormat="1" x14ac:dyDescent="0.25">
      <c r="A33">
        <v>21</v>
      </c>
      <c r="B33">
        <v>25</v>
      </c>
      <c r="C33">
        <v>47</v>
      </c>
      <c r="D33" s="9">
        <f t="shared" si="1"/>
        <v>3996.958974358974</v>
      </c>
      <c r="E33" s="6">
        <f t="shared" si="2"/>
        <v>56.398768747471685</v>
      </c>
      <c r="F33"/>
      <c r="G33"/>
      <c r="H33"/>
      <c r="I33"/>
      <c r="J33"/>
      <c r="K33"/>
      <c r="L33"/>
    </row>
    <row r="34" spans="1:12" s="14" customFormat="1" x14ac:dyDescent="0.25">
      <c r="A34">
        <v>22</v>
      </c>
      <c r="B34">
        <v>25</v>
      </c>
      <c r="C34">
        <v>47</v>
      </c>
      <c r="D34" s="9">
        <f t="shared" si="1"/>
        <v>3998.7897435897435</v>
      </c>
      <c r="E34" s="6">
        <f t="shared" si="2"/>
        <v>53.864496619035371</v>
      </c>
      <c r="F34"/>
      <c r="G34"/>
      <c r="H34"/>
      <c r="I34"/>
      <c r="J34"/>
      <c r="K34"/>
      <c r="L34"/>
    </row>
    <row r="35" spans="1:12" s="14" customFormat="1" x14ac:dyDescent="0.25">
      <c r="A35">
        <v>23</v>
      </c>
      <c r="B35">
        <v>25</v>
      </c>
      <c r="C35">
        <v>47</v>
      </c>
      <c r="D35" s="9">
        <f t="shared" si="1"/>
        <v>4000.6205128205124</v>
      </c>
      <c r="E35" s="6">
        <f t="shared" si="2"/>
        <v>51.457943134530375</v>
      </c>
      <c r="F35"/>
      <c r="G35"/>
      <c r="H35"/>
      <c r="I35"/>
      <c r="J35"/>
      <c r="K35"/>
      <c r="L35"/>
    </row>
    <row r="36" spans="1:12" s="14" customFormat="1" x14ac:dyDescent="0.25">
      <c r="A36">
        <v>24</v>
      </c>
      <c r="B36">
        <v>25</v>
      </c>
      <c r="C36">
        <v>47</v>
      </c>
      <c r="D36" s="9">
        <f t="shared" si="1"/>
        <v>4002.4512820512819</v>
      </c>
      <c r="E36" s="6">
        <f t="shared" si="2"/>
        <v>49.172002465577975</v>
      </c>
      <c r="F36"/>
      <c r="G36"/>
      <c r="H36"/>
      <c r="I36"/>
      <c r="J36"/>
      <c r="K36"/>
      <c r="L36"/>
    </row>
    <row r="37" spans="1:12" s="14" customFormat="1" x14ac:dyDescent="0.25">
      <c r="A37">
        <v>25</v>
      </c>
      <c r="B37">
        <v>25</v>
      </c>
      <c r="C37">
        <v>47</v>
      </c>
      <c r="D37" s="9">
        <f t="shared" si="1"/>
        <v>4004.2820512820513</v>
      </c>
      <c r="E37" s="6">
        <f t="shared" si="2"/>
        <v>47</v>
      </c>
      <c r="F37"/>
      <c r="G37"/>
      <c r="H37"/>
      <c r="I37"/>
      <c r="J37"/>
      <c r="K37"/>
      <c r="L37"/>
    </row>
    <row r="38" spans="1:12" s="14" customFormat="1" x14ac:dyDescent="0.25">
      <c r="A38">
        <v>26</v>
      </c>
      <c r="B38">
        <v>25</v>
      </c>
      <c r="C38">
        <v>47</v>
      </c>
      <c r="D38" s="9">
        <f t="shared" si="1"/>
        <v>4006.1128205128202</v>
      </c>
      <c r="E38" s="6">
        <f t="shared" si="2"/>
        <v>44.935664068084328</v>
      </c>
      <c r="F38"/>
      <c r="G38"/>
      <c r="H38"/>
      <c r="I38"/>
      <c r="J38"/>
      <c r="K38"/>
      <c r="L38"/>
    </row>
    <row r="39" spans="1:12" s="14" customFormat="1" x14ac:dyDescent="0.25">
      <c r="A39">
        <v>27</v>
      </c>
      <c r="B39">
        <v>25</v>
      </c>
      <c r="C39">
        <v>47</v>
      </c>
      <c r="D39" s="9">
        <f t="shared" si="1"/>
        <v>4007.9435897435897</v>
      </c>
      <c r="E39" s="6">
        <f t="shared" si="2"/>
        <v>42.973099656643306</v>
      </c>
      <c r="F39"/>
      <c r="G39"/>
      <c r="H39"/>
      <c r="I39"/>
      <c r="J39"/>
      <c r="K39"/>
      <c r="L39"/>
    </row>
    <row r="40" spans="1:12" s="14" customFormat="1" x14ac:dyDescent="0.25">
      <c r="A40">
        <v>28</v>
      </c>
      <c r="B40">
        <v>25</v>
      </c>
      <c r="C40">
        <v>47</v>
      </c>
      <c r="D40" s="9">
        <f t="shared" si="1"/>
        <v>4009.7743589743586</v>
      </c>
      <c r="E40" s="6">
        <f t="shared" si="2"/>
        <v>41.106763961948175</v>
      </c>
      <c r="F40"/>
      <c r="G40"/>
      <c r="H40"/>
      <c r="I40"/>
      <c r="J40"/>
      <c r="K40"/>
      <c r="L40"/>
    </row>
    <row r="41" spans="1:12" s="14" customFormat="1" x14ac:dyDescent="0.25">
      <c r="A41">
        <v>29</v>
      </c>
      <c r="B41">
        <v>25</v>
      </c>
      <c r="C41">
        <v>47</v>
      </c>
      <c r="D41" s="9">
        <f t="shared" si="1"/>
        <v>4011.605128205128</v>
      </c>
      <c r="E41" s="6">
        <f t="shared" si="2"/>
        <v>39.331443644451092</v>
      </c>
      <c r="F41"/>
      <c r="G41"/>
      <c r="H41"/>
      <c r="I41"/>
      <c r="J41"/>
      <c r="K41"/>
      <c r="L41"/>
    </row>
    <row r="42" spans="1:12" s="14" customFormat="1" x14ac:dyDescent="0.25">
      <c r="A42">
        <v>30</v>
      </c>
      <c r="B42">
        <v>25</v>
      </c>
      <c r="C42">
        <v>47</v>
      </c>
      <c r="D42" s="9">
        <f t="shared" si="1"/>
        <v>4013.4358974358975</v>
      </c>
      <c r="E42" s="6">
        <f t="shared" si="2"/>
        <v>37.642233659036926</v>
      </c>
      <c r="F42"/>
      <c r="G42"/>
      <c r="H42"/>
      <c r="I42"/>
      <c r="J42"/>
      <c r="K42"/>
      <c r="L42"/>
    </row>
    <row r="43" spans="1:12" s="14" customFormat="1" x14ac:dyDescent="0.25">
      <c r="A43">
        <v>31</v>
      </c>
      <c r="B43">
        <v>25</v>
      </c>
      <c r="C43">
        <v>47</v>
      </c>
      <c r="D43" s="9">
        <f t="shared" si="1"/>
        <v>4015.2666666666664</v>
      </c>
      <c r="E43" s="6">
        <f t="shared" si="2"/>
        <v>36.034517544480302</v>
      </c>
      <c r="F43"/>
      <c r="G43"/>
      <c r="H43"/>
      <c r="I43"/>
      <c r="J43"/>
      <c r="K43"/>
      <c r="L43"/>
    </row>
    <row r="44" spans="1:12" s="14" customFormat="1" x14ac:dyDescent="0.25">
      <c r="A44">
        <v>32</v>
      </c>
      <c r="B44">
        <v>25</v>
      </c>
      <c r="C44">
        <v>47</v>
      </c>
      <c r="D44" s="9">
        <f t="shared" si="1"/>
        <v>4017.0974358974358</v>
      </c>
      <c r="E44" s="6">
        <f t="shared" si="2"/>
        <v>34.503949064890264</v>
      </c>
      <c r="F44"/>
      <c r="G44"/>
      <c r="H44"/>
      <c r="I44"/>
      <c r="J44"/>
      <c r="K44"/>
      <c r="L44"/>
    </row>
    <row r="45" spans="1:12" s="14" customFormat="1" x14ac:dyDescent="0.25">
      <c r="A45">
        <v>33</v>
      </c>
      <c r="B45">
        <v>25</v>
      </c>
      <c r="C45">
        <v>47</v>
      </c>
      <c r="D45" s="9">
        <f t="shared" si="1"/>
        <v>4018.9282051282048</v>
      </c>
      <c r="E45" s="6">
        <f t="shared" si="2"/>
        <v>33.046435104275908</v>
      </c>
      <c r="F45"/>
      <c r="G45"/>
      <c r="H45"/>
      <c r="I45"/>
      <c r="J45"/>
      <c r="K45"/>
      <c r="L45"/>
    </row>
    <row r="46" spans="1:12" s="14" customFormat="1" x14ac:dyDescent="0.25">
      <c r="A46">
        <v>34</v>
      </c>
      <c r="B46">
        <v>25</v>
      </c>
      <c r="C46">
        <v>47</v>
      </c>
      <c r="D46" s="9">
        <f t="shared" si="1"/>
        <v>4020.7589743589742</v>
      </c>
      <c r="E46" s="6">
        <f t="shared" si="2"/>
        <v>31.658119723035913</v>
      </c>
      <c r="F46"/>
      <c r="G46"/>
      <c r="H46"/>
      <c r="I46"/>
      <c r="J46"/>
      <c r="K46"/>
      <c r="L46"/>
    </row>
    <row r="47" spans="1:12" s="14" customFormat="1" x14ac:dyDescent="0.25">
      <c r="A47">
        <v>35</v>
      </c>
      <c r="B47">
        <v>25</v>
      </c>
      <c r="C47">
        <v>47</v>
      </c>
      <c r="D47" s="9">
        <f t="shared" si="1"/>
        <v>4022.5897435897432</v>
      </c>
      <c r="E47" s="6">
        <f t="shared" si="2"/>
        <v>30.335369292213503</v>
      </c>
      <c r="F47"/>
      <c r="G47"/>
      <c r="H47"/>
      <c r="I47"/>
      <c r="J47"/>
      <c r="K47"/>
      <c r="L47"/>
    </row>
    <row r="48" spans="1:12" s="14" customFormat="1" x14ac:dyDescent="0.25">
      <c r="A48">
        <v>36</v>
      </c>
      <c r="B48">
        <v>25</v>
      </c>
      <c r="C48">
        <v>47</v>
      </c>
      <c r="D48" s="9">
        <f t="shared" si="1"/>
        <v>4024.4205128205126</v>
      </c>
      <c r="E48" s="6">
        <f t="shared" si="2"/>
        <v>29.074758627821474</v>
      </c>
      <c r="F48"/>
      <c r="G48"/>
      <c r="H48"/>
      <c r="I48"/>
      <c r="J48"/>
      <c r="K48"/>
      <c r="L48"/>
    </row>
    <row r="49" spans="1:12" s="14" customFormat="1" x14ac:dyDescent="0.25">
      <c r="A49">
        <v>37</v>
      </c>
      <c r="B49">
        <v>25</v>
      </c>
      <c r="C49">
        <v>47</v>
      </c>
      <c r="D49" s="9">
        <f t="shared" si="1"/>
        <v>4026.251282051282</v>
      </c>
      <c r="E49" s="6">
        <f t="shared" si="2"/>
        <v>27.873058053486908</v>
      </c>
      <c r="F49"/>
      <c r="G49"/>
      <c r="H49"/>
      <c r="I49"/>
      <c r="J49"/>
      <c r="K49"/>
      <c r="L49"/>
    </row>
    <row r="50" spans="1:12" s="14" customFormat="1" x14ac:dyDescent="0.25">
      <c r="A50">
        <v>38</v>
      </c>
      <c r="B50">
        <v>25</v>
      </c>
      <c r="C50">
        <v>47</v>
      </c>
      <c r="D50" s="9">
        <f t="shared" si="1"/>
        <v>4028.082051282051</v>
      </c>
      <c r="E50" s="6">
        <f t="shared" si="2"/>
        <v>26.727221325122482</v>
      </c>
      <c r="F50"/>
      <c r="G50"/>
      <c r="H50"/>
      <c r="I50"/>
      <c r="J50"/>
      <c r="K50"/>
      <c r="L50"/>
    </row>
    <row r="51" spans="1:12" s="14" customFormat="1" x14ac:dyDescent="0.25">
      <c r="A51">
        <v>39</v>
      </c>
      <c r="B51">
        <v>25</v>
      </c>
      <c r="C51">
        <v>47</v>
      </c>
      <c r="D51" s="9">
        <f t="shared" si="1"/>
        <v>4029.9128205128204</v>
      </c>
      <c r="E51" s="6">
        <f t="shared" si="2"/>
        <v>25.634374356356332</v>
      </c>
      <c r="F51"/>
      <c r="G51"/>
      <c r="H51"/>
      <c r="I51"/>
      <c r="J51"/>
      <c r="K51"/>
      <c r="L51"/>
    </row>
    <row r="52" spans="1:12" s="14" customFormat="1" x14ac:dyDescent="0.25">
      <c r="A52">
        <v>40</v>
      </c>
      <c r="B52">
        <v>25</v>
      </c>
      <c r="C52">
        <v>47</v>
      </c>
      <c r="D52" s="9">
        <f t="shared" si="1"/>
        <v>4031.7435897435894</v>
      </c>
      <c r="E52" s="6">
        <f t="shared" si="2"/>
        <v>24.591804688071957</v>
      </c>
      <c r="F52"/>
      <c r="G52"/>
      <c r="H52"/>
      <c r="I52"/>
      <c r="J52"/>
      <c r="K52"/>
      <c r="L52"/>
    </row>
    <row r="53" spans="1:12" s="14" customFormat="1" x14ac:dyDescent="0.25">
      <c r="A53">
        <v>41</v>
      </c>
      <c r="B53">
        <v>25</v>
      </c>
      <c r="C53">
        <v>47</v>
      </c>
      <c r="D53" s="9">
        <f t="shared" si="1"/>
        <v>4033.5743589743588</v>
      </c>
      <c r="E53" s="6">
        <f t="shared" si="2"/>
        <v>23.596951649661346</v>
      </c>
      <c r="F53"/>
      <c r="G53"/>
      <c r="H53"/>
      <c r="I53"/>
      <c r="J53"/>
      <c r="K53"/>
      <c r="L53"/>
    </row>
    <row r="54" spans="1:12" s="14" customFormat="1" x14ac:dyDescent="0.25">
      <c r="A54">
        <v>42</v>
      </c>
      <c r="B54">
        <v>25</v>
      </c>
      <c r="C54">
        <v>47</v>
      </c>
      <c r="D54" s="9">
        <f t="shared" si="1"/>
        <v>4035.4051282051282</v>
      </c>
      <c r="E54" s="6">
        <f t="shared" si="2"/>
        <v>22.647397163511059</v>
      </c>
      <c r="F54"/>
      <c r="G54"/>
      <c r="H54"/>
      <c r="I54"/>
      <c r="J54"/>
      <c r="K54"/>
      <c r="L54"/>
    </row>
    <row r="55" spans="1:12" s="14" customFormat="1" x14ac:dyDescent="0.25">
      <c r="A55">
        <v>43</v>
      </c>
      <c r="B55">
        <v>25</v>
      </c>
      <c r="C55">
        <v>47</v>
      </c>
      <c r="D55" s="9">
        <f t="shared" si="1"/>
        <v>4037.2358974358972</v>
      </c>
      <c r="E55" s="6">
        <f t="shared" si="2"/>
        <v>21.740857147846167</v>
      </c>
      <c r="F55"/>
      <c r="G55"/>
      <c r="H55"/>
      <c r="I55"/>
      <c r="J55"/>
      <c r="K55"/>
      <c r="L55"/>
    </row>
    <row r="56" spans="1:12" s="14" customFormat="1" x14ac:dyDescent="0.25">
      <c r="A56">
        <v>44</v>
      </c>
      <c r="B56">
        <v>25</v>
      </c>
      <c r="C56">
        <v>47</v>
      </c>
      <c r="D56" s="9">
        <f t="shared" si="1"/>
        <v>4039.0666666666666</v>
      </c>
      <c r="E56" s="6">
        <f t="shared" si="2"/>
        <v>20.875173476380464</v>
      </c>
      <c r="F56"/>
      <c r="G56"/>
      <c r="H56"/>
      <c r="I56"/>
      <c r="J56"/>
      <c r="K56"/>
      <c r="L56"/>
    </row>
    <row r="57" spans="1:12" s="14" customFormat="1" x14ac:dyDescent="0.25">
      <c r="A57">
        <v>45</v>
      </c>
      <c r="B57">
        <v>25</v>
      </c>
      <c r="C57">
        <v>47</v>
      </c>
      <c r="D57" s="9">
        <f t="shared" si="1"/>
        <v>4040.8974358974356</v>
      </c>
      <c r="E57" s="6">
        <f t="shared" si="2"/>
        <v>20.04830645628342</v>
      </c>
      <c r="F57"/>
      <c r="G57"/>
      <c r="H57"/>
      <c r="I57"/>
      <c r="J57"/>
      <c r="K57"/>
      <c r="L57"/>
    </row>
    <row r="58" spans="1:12" s="14" customFormat="1" x14ac:dyDescent="0.25">
      <c r="A58">
        <v>46</v>
      </c>
      <c r="B58">
        <v>25</v>
      </c>
      <c r="C58">
        <v>47</v>
      </c>
      <c r="D58" s="9">
        <f t="shared" si="1"/>
        <v>4042.728205128205</v>
      </c>
      <c r="E58" s="6">
        <f t="shared" si="2"/>
        <v>19.258327788799285</v>
      </c>
      <c r="F58"/>
      <c r="G58"/>
      <c r="H58"/>
      <c r="I58"/>
      <c r="J58"/>
      <c r="K58"/>
      <c r="L58"/>
    </row>
    <row r="59" spans="1:12" s="14" customFormat="1" x14ac:dyDescent="0.25">
      <c r="A59">
        <v>47</v>
      </c>
      <c r="B59">
        <v>25</v>
      </c>
      <c r="C59">
        <v>47</v>
      </c>
      <c r="D59" s="9">
        <f t="shared" si="1"/>
        <v>4044.558974358974</v>
      </c>
      <c r="E59" s="6">
        <f t="shared" si="2"/>
        <v>18.503413979458973</v>
      </c>
      <c r="F59"/>
      <c r="G59"/>
      <c r="H59"/>
      <c r="I59"/>
      <c r="J59"/>
      <c r="K59"/>
      <c r="L59"/>
    </row>
    <row r="60" spans="1:12" s="14" customFormat="1" x14ac:dyDescent="0.25">
      <c r="A60">
        <v>48</v>
      </c>
      <c r="B60">
        <v>25</v>
      </c>
      <c r="C60">
        <v>47</v>
      </c>
      <c r="D60" s="9">
        <f t="shared" si="1"/>
        <v>4046.3897435897434</v>
      </c>
      <c r="E60" s="6">
        <f t="shared" si="2"/>
        <v>17.781840167229053</v>
      </c>
      <c r="F60"/>
      <c r="G60"/>
      <c r="H60"/>
      <c r="I60"/>
      <c r="J60"/>
      <c r="K60"/>
      <c r="L60"/>
    </row>
    <row r="61" spans="1:12" s="14" customFormat="1" x14ac:dyDescent="0.25">
      <c r="A61">
        <v>49</v>
      </c>
      <c r="B61">
        <v>25</v>
      </c>
      <c r="C61">
        <v>47</v>
      </c>
      <c r="D61" s="9">
        <f t="shared" si="1"/>
        <v>4048.2205128205128</v>
      </c>
      <c r="E61" s="6">
        <f t="shared" si="2"/>
        <v>17.091974344162452</v>
      </c>
      <c r="F61"/>
      <c r="G61"/>
      <c r="H61"/>
      <c r="I61"/>
      <c r="J61"/>
      <c r="K61"/>
      <c r="L61"/>
    </row>
    <row r="62" spans="1:12" s="14" customFormat="1" x14ac:dyDescent="0.25">
      <c r="A62">
        <v>50</v>
      </c>
      <c r="B62">
        <v>25</v>
      </c>
      <c r="C62">
        <v>47</v>
      </c>
      <c r="D62" s="9">
        <f t="shared" si="1"/>
        <v>4050.0512820512818</v>
      </c>
      <c r="E62" s="6">
        <f t="shared" si="2"/>
        <v>16.432271939163751</v>
      </c>
      <c r="F62"/>
      <c r="G62"/>
      <c r="H62"/>
      <c r="I62"/>
      <c r="J62"/>
      <c r="K62"/>
      <c r="L62"/>
    </row>
    <row r="63" spans="1:12" s="14" customFormat="1" x14ac:dyDescent="0.25">
      <c r="A63">
        <v>51</v>
      </c>
      <c r="B63">
        <v>25</v>
      </c>
      <c r="C63">
        <v>47</v>
      </c>
      <c r="D63" s="9">
        <f t="shared" si="1"/>
        <v>4051.8820512820512</v>
      </c>
      <c r="E63" s="6">
        <f t="shared" si="2"/>
        <v>15.801270741377113</v>
      </c>
      <c r="F63"/>
      <c r="G63"/>
      <c r="H63"/>
      <c r="I63"/>
      <c r="J63"/>
      <c r="K63"/>
      <c r="L63"/>
    </row>
    <row r="64" spans="1:12" s="14" customFormat="1" x14ac:dyDescent="0.25">
      <c r="A64">
        <v>52</v>
      </c>
      <c r="B64">
        <v>25</v>
      </c>
      <c r="C64">
        <v>47</v>
      </c>
      <c r="D64" s="9">
        <f t="shared" si="1"/>
        <v>4053.7128205128201</v>
      </c>
      <c r="E64" s="6">
        <f t="shared" si="2"/>
        <v>15.197586140452783</v>
      </c>
      <c r="F64"/>
      <c r="G64"/>
      <c r="H64"/>
      <c r="I64"/>
      <c r="J64"/>
      <c r="K64"/>
      <c r="L64"/>
    </row>
    <row r="65" spans="1:12" s="14" customFormat="1" x14ac:dyDescent="0.25">
      <c r="A65">
        <v>53</v>
      </c>
      <c r="B65">
        <v>25</v>
      </c>
      <c r="C65">
        <v>47</v>
      </c>
      <c r="D65" s="9">
        <f t="shared" si="1"/>
        <v>4055.5435897435896</v>
      </c>
      <c r="E65" s="6">
        <f t="shared" si="2"/>
        <v>14.619906662567477</v>
      </c>
      <c r="F65"/>
      <c r="G65"/>
      <c r="H65"/>
      <c r="I65"/>
      <c r="J65"/>
      <c r="K65"/>
      <c r="L65"/>
    </row>
    <row r="66" spans="1:12" s="14" customFormat="1" x14ac:dyDescent="0.25">
      <c r="A66">
        <v>54</v>
      </c>
      <c r="B66">
        <v>25</v>
      </c>
      <c r="C66">
        <v>47</v>
      </c>
      <c r="D66" s="9">
        <f t="shared" si="1"/>
        <v>4057.374358974359</v>
      </c>
      <c r="E66" s="6">
        <f t="shared" si="2"/>
        <v>14.066989782568704</v>
      </c>
      <c r="F66"/>
      <c r="G66"/>
      <c r="H66"/>
      <c r="I66"/>
      <c r="J66"/>
      <c r="K66"/>
      <c r="L66"/>
    </row>
    <row r="67" spans="1:12" s="14" customFormat="1" x14ac:dyDescent="0.25">
      <c r="A67">
        <v>55</v>
      </c>
      <c r="B67">
        <v>25</v>
      </c>
      <c r="C67">
        <v>47</v>
      </c>
      <c r="D67" s="9">
        <f t="shared" ref="D67:D97" si="3">SLOPE($I$2:$I$4,$H$2:$H$4)*$A67+INTERCEPT($I$2:$I$4,$H$2:$H$4)</f>
        <v>4059.2051282051279</v>
      </c>
      <c r="E67" s="6">
        <f t="shared" si="2"/>
        <v>13.537657993997831</v>
      </c>
      <c r="F67"/>
      <c r="G67"/>
      <c r="H67"/>
      <c r="I67"/>
      <c r="J67"/>
      <c r="K67"/>
      <c r="L67"/>
    </row>
    <row r="68" spans="1:12" s="14" customFormat="1" x14ac:dyDescent="0.25">
      <c r="A68">
        <v>56</v>
      </c>
      <c r="B68">
        <v>25</v>
      </c>
      <c r="C68">
        <v>47</v>
      </c>
      <c r="D68" s="9">
        <f t="shared" si="3"/>
        <v>4061.0358974358974</v>
      </c>
      <c r="E68" s="6">
        <f t="shared" si="2"/>
        <v>13.03079512002699</v>
      </c>
      <c r="F68"/>
      <c r="G68"/>
      <c r="H68"/>
      <c r="I68"/>
      <c r="J68"/>
      <c r="K68"/>
      <c r="L68"/>
    </row>
    <row r="69" spans="1:12" s="14" customFormat="1" x14ac:dyDescent="0.25">
      <c r="A69">
        <v>57</v>
      </c>
      <c r="B69">
        <v>25</v>
      </c>
      <c r="C69">
        <v>47</v>
      </c>
      <c r="D69" s="9">
        <f t="shared" si="3"/>
        <v>4062.8666666666663</v>
      </c>
      <c r="E69" s="6">
        <f t="shared" si="2"/>
        <v>12.545342849531307</v>
      </c>
      <c r="F69"/>
      <c r="G69"/>
      <c r="H69"/>
      <c r="I69"/>
      <c r="J69"/>
      <c r="K69"/>
      <c r="L69"/>
    </row>
    <row r="70" spans="1:12" s="14" customFormat="1" x14ac:dyDescent="0.25">
      <c r="A70">
        <v>58</v>
      </c>
      <c r="B70">
        <v>25</v>
      </c>
      <c r="C70">
        <v>47</v>
      </c>
      <c r="D70" s="9">
        <f t="shared" si="3"/>
        <v>4064.6974358974358</v>
      </c>
      <c r="E70" s="6">
        <f t="shared" si="2"/>
        <v>12.080297483615295</v>
      </c>
      <c r="F70"/>
      <c r="G70"/>
      <c r="H70"/>
      <c r="I70"/>
      <c r="J70"/>
      <c r="K70"/>
      <c r="L70"/>
    </row>
    <row r="71" spans="1:12" s="14" customFormat="1" x14ac:dyDescent="0.25">
      <c r="A71">
        <v>59</v>
      </c>
      <c r="B71">
        <v>25</v>
      </c>
      <c r="C71">
        <v>47</v>
      </c>
      <c r="D71" s="9">
        <f t="shared" si="3"/>
        <v>4066.5282051282047</v>
      </c>
      <c r="E71" s="6">
        <f t="shared" si="2"/>
        <v>11.634706878930151</v>
      </c>
      <c r="F71"/>
      <c r="G71"/>
      <c r="H71"/>
      <c r="I71"/>
      <c r="J71"/>
      <c r="K71"/>
      <c r="L71"/>
    </row>
    <row r="72" spans="1:12" s="14" customFormat="1" x14ac:dyDescent="0.25">
      <c r="A72">
        <v>60</v>
      </c>
      <c r="B72">
        <v>25</v>
      </c>
      <c r="C72">
        <v>47</v>
      </c>
      <c r="D72" s="9">
        <f t="shared" si="3"/>
        <v>4068.3589743589741</v>
      </c>
      <c r="E72" s="6">
        <f t="shared" si="2"/>
        <v>11.207667575060904</v>
      </c>
      <c r="F72"/>
      <c r="G72"/>
      <c r="H72"/>
      <c r="I72"/>
      <c r="J72"/>
      <c r="K72"/>
      <c r="L72"/>
    </row>
    <row r="73" spans="1:12" s="14" customFormat="1" x14ac:dyDescent="0.25">
      <c r="A73">
        <v>61</v>
      </c>
      <c r="B73">
        <v>25</v>
      </c>
      <c r="C73">
        <v>47</v>
      </c>
      <c r="D73" s="9">
        <f t="shared" si="3"/>
        <v>4070.1897435897436</v>
      </c>
      <c r="E73" s="6">
        <f t="shared" si="2"/>
        <v>10.79832209413671</v>
      </c>
      <c r="F73"/>
      <c r="G73"/>
      <c r="H73"/>
      <c r="I73"/>
      <c r="J73"/>
      <c r="K73"/>
      <c r="L73"/>
    </row>
    <row r="74" spans="1:12" s="14" customFormat="1" x14ac:dyDescent="0.25">
      <c r="A74">
        <v>62</v>
      </c>
      <c r="B74">
        <v>25</v>
      </c>
      <c r="C74">
        <v>47</v>
      </c>
      <c r="D74" s="9">
        <f t="shared" si="3"/>
        <v>4072.0205128205125</v>
      </c>
      <c r="E74" s="6">
        <f t="shared" si="2"/>
        <v>10.405856401627819</v>
      </c>
      <c r="F74"/>
      <c r="G74"/>
      <c r="H74"/>
      <c r="I74"/>
      <c r="J74"/>
      <c r="K74"/>
      <c r="L74"/>
    </row>
    <row r="75" spans="1:12" s="14" customFormat="1" x14ac:dyDescent="0.25">
      <c r="A75">
        <v>63</v>
      </c>
      <c r="B75">
        <v>25</v>
      </c>
      <c r="C75">
        <v>47</v>
      </c>
      <c r="D75" s="9">
        <f t="shared" si="3"/>
        <v>4073.8512820512819</v>
      </c>
      <c r="E75" s="6">
        <f t="shared" si="2"/>
        <v>10.029497518044408</v>
      </c>
      <c r="F75"/>
      <c r="G75"/>
      <c r="H75"/>
      <c r="I75"/>
      <c r="J75"/>
      <c r="K75"/>
      <c r="L75"/>
    </row>
    <row r="76" spans="1:12" s="14" customFormat="1" x14ac:dyDescent="0.25">
      <c r="A76">
        <v>64</v>
      </c>
      <c r="B76">
        <v>25</v>
      </c>
      <c r="C76">
        <v>47</v>
      </c>
      <c r="D76" s="9">
        <f t="shared" si="3"/>
        <v>4075.6820512820509</v>
      </c>
      <c r="E76" s="6">
        <f t="shared" si="2"/>
        <v>9.6685112719501216</v>
      </c>
      <c r="F76"/>
      <c r="G76"/>
      <c r="H76"/>
      <c r="I76"/>
      <c r="J76"/>
      <c r="K76"/>
      <c r="L76"/>
    </row>
    <row r="77" spans="1:12" s="14" customFormat="1" x14ac:dyDescent="0.25">
      <c r="A77">
        <v>65</v>
      </c>
      <c r="B77">
        <v>25</v>
      </c>
      <c r="C77">
        <v>47</v>
      </c>
      <c r="D77" s="9">
        <f t="shared" si="3"/>
        <v>4077.5128205128203</v>
      </c>
      <c r="E77" s="6">
        <f t="shared" si="2"/>
        <v>9.3222001853509973</v>
      </c>
      <c r="F77"/>
      <c r="G77"/>
      <c r="H77"/>
      <c r="I77"/>
      <c r="J77"/>
      <c r="K77"/>
      <c r="L77"/>
    </row>
    <row r="78" spans="1:12" s="14" customFormat="1" x14ac:dyDescent="0.25">
      <c r="A78">
        <v>66</v>
      </c>
      <c r="B78">
        <v>25</v>
      </c>
      <c r="C78">
        <v>47</v>
      </c>
      <c r="D78" s="9">
        <f t="shared" si="3"/>
        <v>4079.3435897435897</v>
      </c>
      <c r="E78" s="6">
        <f t="shared" si="2"/>
        <v>8.9899014831210824</v>
      </c>
      <c r="F78"/>
      <c r="G78"/>
      <c r="H78"/>
      <c r="I78"/>
      <c r="J78"/>
      <c r="K78"/>
      <c r="L78"/>
    </row>
    <row r="79" spans="1:12" s="14" customFormat="1" x14ac:dyDescent="0.25">
      <c r="A79">
        <v>67</v>
      </c>
      <c r="B79">
        <v>25</v>
      </c>
      <c r="C79">
        <v>47</v>
      </c>
      <c r="D79" s="9">
        <f t="shared" si="3"/>
        <v>4081.1743589743587</v>
      </c>
      <c r="E79" s="6">
        <f t="shared" si="2"/>
        <v>8.6709852186850682</v>
      </c>
      <c r="F79"/>
      <c r="G79"/>
      <c r="H79"/>
      <c r="I79"/>
      <c r="J79"/>
      <c r="K79"/>
      <c r="L79"/>
    </row>
    <row r="80" spans="1:12" s="14" customFormat="1" x14ac:dyDescent="0.25">
      <c r="A80">
        <v>68</v>
      </c>
      <c r="B80">
        <v>25</v>
      </c>
      <c r="C80">
        <v>47</v>
      </c>
      <c r="D80" s="9">
        <f t="shared" si="3"/>
        <v>4083.0051282051281</v>
      </c>
      <c r="E80" s="6">
        <f t="shared" si="2"/>
        <v>8.3648525086969645</v>
      </c>
      <c r="F80"/>
      <c r="G80"/>
      <c r="H80"/>
      <c r="I80"/>
      <c r="J80"/>
      <c r="K80"/>
      <c r="L80"/>
    </row>
    <row r="81" spans="1:12" s="14" customFormat="1" x14ac:dyDescent="0.25">
      <c r="A81">
        <v>69</v>
      </c>
      <c r="B81">
        <v>25</v>
      </c>
      <c r="C81">
        <v>47</v>
      </c>
      <c r="D81" s="9">
        <f t="shared" si="3"/>
        <v>4084.8358974358971</v>
      </c>
      <c r="E81" s="6">
        <f t="shared" si="2"/>
        <v>8.0709338699359421</v>
      </c>
      <c r="F81"/>
      <c r="G81"/>
      <c r="H81"/>
      <c r="I81"/>
      <c r="J81"/>
      <c r="K81"/>
      <c r="L81"/>
    </row>
    <row r="82" spans="1:12" s="14" customFormat="1" x14ac:dyDescent="0.25">
      <c r="A82">
        <v>70</v>
      </c>
      <c r="B82">
        <v>25</v>
      </c>
      <c r="C82">
        <v>47</v>
      </c>
      <c r="D82" s="9">
        <f t="shared" si="3"/>
        <v>4086.6666666666665</v>
      </c>
      <c r="E82" s="6">
        <f t="shared" si="2"/>
        <v>7.7886876520890169</v>
      </c>
      <c r="F82"/>
      <c r="G82"/>
      <c r="H82"/>
      <c r="I82"/>
      <c r="J82"/>
      <c r="K82"/>
      <c r="L82"/>
    </row>
    <row r="83" spans="1:12" s="14" customFormat="1" x14ac:dyDescent="0.25">
      <c r="A83">
        <v>71</v>
      </c>
      <c r="B83">
        <v>25</v>
      </c>
      <c r="C83">
        <v>47</v>
      </c>
      <c r="D83" s="9">
        <f t="shared" si="3"/>
        <v>4088.4974358974359</v>
      </c>
      <c r="E83" s="6">
        <f t="shared" si="2"/>
        <v>7.5175985605071682</v>
      </c>
      <c r="F83"/>
      <c r="G83"/>
      <c r="H83"/>
      <c r="I83"/>
      <c r="J83"/>
      <c r="K83"/>
      <c r="L83"/>
    </row>
    <row r="84" spans="1:12" s="14" customFormat="1" x14ac:dyDescent="0.25">
      <c r="A84">
        <v>72</v>
      </c>
      <c r="B84">
        <v>25</v>
      </c>
      <c r="C84">
        <v>47</v>
      </c>
      <c r="D84" s="9">
        <f t="shared" si="3"/>
        <v>4090.3282051282049</v>
      </c>
      <c r="E84" s="6">
        <f t="shared" si="2"/>
        <v>7.257176263409411</v>
      </c>
      <c r="F84"/>
      <c r="G84"/>
      <c r="H84"/>
      <c r="I84"/>
      <c r="J84"/>
      <c r="K84"/>
      <c r="L84"/>
    </row>
    <row r="85" spans="1:12" s="14" customFormat="1" x14ac:dyDescent="0.25">
      <c r="A85">
        <v>73</v>
      </c>
      <c r="B85">
        <v>25</v>
      </c>
      <c r="C85">
        <v>47</v>
      </c>
      <c r="D85" s="9">
        <f t="shared" si="3"/>
        <v>4092.1589743589743</v>
      </c>
      <c r="E85" s="6">
        <f t="shared" si="2"/>
        <v>7.006954078370085</v>
      </c>
      <c r="F85"/>
      <c r="G85"/>
      <c r="H85"/>
      <c r="I85"/>
      <c r="J85"/>
      <c r="K85"/>
      <c r="L85"/>
    </row>
    <row r="86" spans="1:12" s="14" customFormat="1" x14ac:dyDescent="0.25">
      <c r="A86">
        <v>74</v>
      </c>
      <c r="B86">
        <v>25</v>
      </c>
      <c r="C86">
        <v>47</v>
      </c>
      <c r="D86" s="9">
        <f t="shared" si="3"/>
        <v>4093.9897435897433</v>
      </c>
      <c r="E86" s="6">
        <f t="shared" si="2"/>
        <v>6.7664877332609459</v>
      </c>
      <c r="F86"/>
      <c r="G86"/>
      <c r="H86"/>
      <c r="I86"/>
      <c r="J86"/>
      <c r="K86"/>
      <c r="L86"/>
    </row>
    <row r="87" spans="1:12" s="14" customFormat="1" x14ac:dyDescent="0.25">
      <c r="A87">
        <v>75</v>
      </c>
      <c r="B87">
        <v>25</v>
      </c>
      <c r="C87">
        <v>47</v>
      </c>
      <c r="D87" s="9">
        <f t="shared" si="3"/>
        <v>4095.8205128205127</v>
      </c>
      <c r="E87" s="6">
        <f t="shared" ref="E87:E102" si="4">$C87*EXP(D87*(1/($A87+273.15)-1/($B87+273.15)))</f>
        <v>6.5353541971323867</v>
      </c>
      <c r="F87"/>
      <c r="G87"/>
      <c r="H87"/>
      <c r="I87"/>
      <c r="J87"/>
      <c r="K87"/>
      <c r="L87"/>
    </row>
    <row r="88" spans="1:12" s="14" customFormat="1" x14ac:dyDescent="0.25">
      <c r="A88">
        <v>76</v>
      </c>
      <c r="B88">
        <v>25</v>
      </c>
      <c r="C88">
        <v>47</v>
      </c>
      <c r="D88" s="9">
        <f t="shared" si="3"/>
        <v>4097.6512820512817</v>
      </c>
      <c r="E88" s="6">
        <f t="shared" si="4"/>
        <v>6.3131505768092415</v>
      </c>
      <c r="F88"/>
      <c r="G88"/>
      <c r="H88"/>
      <c r="I88"/>
      <c r="J88"/>
      <c r="K88"/>
      <c r="L88"/>
    </row>
    <row r="89" spans="1:12" s="14" customFormat="1" x14ac:dyDescent="0.25">
      <c r="A89">
        <v>77</v>
      </c>
      <c r="B89">
        <v>25</v>
      </c>
      <c r="C89">
        <v>47</v>
      </c>
      <c r="D89" s="9">
        <f t="shared" si="3"/>
        <v>4099.4820512820515</v>
      </c>
      <c r="E89" s="6">
        <f t="shared" si="4"/>
        <v>6.0994930752486054</v>
      </c>
      <c r="F89"/>
      <c r="G89"/>
      <c r="H89"/>
      <c r="I89"/>
      <c r="J89"/>
      <c r="K89"/>
      <c r="L89"/>
    </row>
    <row r="90" spans="1:12" s="14" customFormat="1" x14ac:dyDescent="0.25">
      <c r="A90">
        <v>78</v>
      </c>
      <c r="B90">
        <v>25</v>
      </c>
      <c r="C90">
        <v>47</v>
      </c>
      <c r="D90" s="9">
        <f t="shared" si="3"/>
        <v>4101.3128205128205</v>
      </c>
      <c r="E90" s="6">
        <f t="shared" si="4"/>
        <v>5.8940160079596033</v>
      </c>
      <c r="F90"/>
      <c r="G90"/>
      <c r="H90"/>
      <c r="I90"/>
      <c r="J90"/>
      <c r="K90"/>
      <c r="L90"/>
    </row>
    <row r="91" spans="1:12" s="14" customFormat="1" x14ac:dyDescent="0.25">
      <c r="A91">
        <v>79</v>
      </c>
      <c r="B91">
        <v>25</v>
      </c>
      <c r="C91">
        <v>47</v>
      </c>
      <c r="D91" s="9">
        <f t="shared" si="3"/>
        <v>4103.1435897435895</v>
      </c>
      <c r="E91" s="6">
        <f t="shared" si="4"/>
        <v>5.6963708740213317</v>
      </c>
      <c r="F91"/>
      <c r="G91"/>
      <c r="H91"/>
      <c r="I91"/>
      <c r="J91"/>
      <c r="K91"/>
      <c r="L91"/>
    </row>
    <row r="92" spans="1:12" s="14" customFormat="1" x14ac:dyDescent="0.25">
      <c r="A92">
        <v>80</v>
      </c>
      <c r="B92">
        <v>25</v>
      </c>
      <c r="C92">
        <v>47</v>
      </c>
      <c r="D92" s="9">
        <f t="shared" si="3"/>
        <v>4104.9743589743584</v>
      </c>
      <c r="E92" s="6">
        <f t="shared" si="4"/>
        <v>5.5062254784547671</v>
      </c>
      <c r="F92"/>
      <c r="G92"/>
      <c r="H92"/>
      <c r="I92"/>
      <c r="J92"/>
      <c r="K92"/>
      <c r="L92"/>
    </row>
    <row r="93" spans="1:12" s="14" customFormat="1" x14ac:dyDescent="0.25">
      <c r="A93">
        <v>81</v>
      </c>
      <c r="B93">
        <v>25</v>
      </c>
      <c r="C93">
        <v>47</v>
      </c>
      <c r="D93" s="9">
        <f t="shared" si="3"/>
        <v>4106.8051282051283</v>
      </c>
      <c r="E93" s="6">
        <f t="shared" si="4"/>
        <v>5.3232631029099009</v>
      </c>
      <c r="F93"/>
      <c r="G93"/>
      <c r="H93"/>
      <c r="I93"/>
      <c r="J93"/>
      <c r="K93"/>
      <c r="L93"/>
    </row>
    <row r="94" spans="1:12" s="14" customFormat="1" x14ac:dyDescent="0.25">
      <c r="A94">
        <v>82</v>
      </c>
      <c r="B94">
        <v>25</v>
      </c>
      <c r="C94">
        <v>47</v>
      </c>
      <c r="D94" s="9">
        <f t="shared" si="3"/>
        <v>4108.6358974358973</v>
      </c>
      <c r="E94" s="6">
        <f t="shared" si="4"/>
        <v>5.1471817218204832</v>
      </c>
      <c r="F94"/>
      <c r="G94"/>
      <c r="H94"/>
      <c r="I94"/>
      <c r="J94"/>
      <c r="K94"/>
      <c r="L94"/>
    </row>
    <row r="95" spans="1:12" s="14" customFormat="1" x14ac:dyDescent="0.25">
      <c r="A95">
        <v>83</v>
      </c>
      <c r="B95">
        <v>25</v>
      </c>
      <c r="C95">
        <v>47</v>
      </c>
      <c r="D95" s="9">
        <f t="shared" si="3"/>
        <v>4110.4666666666662</v>
      </c>
      <c r="E95" s="6">
        <f t="shared" si="4"/>
        <v>4.9776932613575884</v>
      </c>
      <c r="F95"/>
      <c r="G95"/>
      <c r="H95"/>
      <c r="I95"/>
      <c r="J95"/>
      <c r="K95"/>
      <c r="L95"/>
    </row>
    <row r="96" spans="1:12" s="14" customFormat="1" x14ac:dyDescent="0.25">
      <c r="A96">
        <v>84</v>
      </c>
      <c r="B96">
        <v>25</v>
      </c>
      <c r="C96">
        <v>47</v>
      </c>
      <c r="D96" s="9">
        <f t="shared" si="3"/>
        <v>4112.2974358974361</v>
      </c>
      <c r="E96" s="6">
        <f t="shared" si="4"/>
        <v>4.8145228986799076</v>
      </c>
      <c r="F96"/>
      <c r="G96"/>
      <c r="H96"/>
      <c r="I96"/>
      <c r="J96"/>
      <c r="K96"/>
      <c r="L96"/>
    </row>
    <row r="97" spans="1:12" s="14" customFormat="1" x14ac:dyDescent="0.25">
      <c r="A97">
        <v>85</v>
      </c>
      <c r="B97">
        <v>25</v>
      </c>
      <c r="C97">
        <v>47</v>
      </c>
      <c r="D97" s="9">
        <f t="shared" si="3"/>
        <v>4114.1282051282051</v>
      </c>
      <c r="E97" s="6">
        <f t="shared" si="4"/>
        <v>4.6574083991344093</v>
      </c>
      <c r="F97"/>
      <c r="G97"/>
      <c r="H97"/>
      <c r="I97"/>
      <c r="J97"/>
      <c r="K97"/>
      <c r="L97"/>
    </row>
    <row r="98" spans="1:12" x14ac:dyDescent="0.25">
      <c r="D98" s="11"/>
      <c r="E98" s="12"/>
    </row>
    <row r="99" spans="1:12" x14ac:dyDescent="0.25">
      <c r="D99" s="11"/>
      <c r="E99" s="12"/>
    </row>
    <row r="100" spans="1:12" x14ac:dyDescent="0.25">
      <c r="D100" s="11"/>
      <c r="E100" s="12"/>
    </row>
    <row r="101" spans="1:12" x14ac:dyDescent="0.25">
      <c r="D101" s="11"/>
      <c r="E101" s="12"/>
    </row>
    <row r="102" spans="1:12" x14ac:dyDescent="0.25">
      <c r="D102" s="11"/>
      <c r="E102" s="12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NTC阻值計算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2022-08-09T06:41:25Z</dcterms:modified>
</cp:coreProperties>
</file>